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F:\Games\Steam\steamapps\common\Mount &amp; Blade II Bannerlord\Modules\Total Troop Rebalance\ModuleData\"/>
    </mc:Choice>
  </mc:AlternateContent>
  <xr:revisionPtr revIDLastSave="0" documentId="13_ncr:1_{FCFDC5AF-D684-45A8-9ADC-F54A3D3E65F3}" xr6:coauthVersionLast="47" xr6:coauthVersionMax="47" xr10:uidLastSave="{00000000-0000-0000-0000-000000000000}"/>
  <bookViews>
    <workbookView xWindow="2340" yWindow="2340" windowWidth="21600" windowHeight="11385" activeTab="1" xr2:uid="{00000000-000D-0000-FFFF-FFFF00000000}"/>
  </bookViews>
  <sheets>
    <sheet name="Skills" sheetId="1" r:id="rId1"/>
    <sheet name="Armor, Damage" sheetId="2" r:id="rId2"/>
    <sheet name="Faction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" l="1"/>
  <c r="E37" i="2" s="1"/>
  <c r="F37" i="2" s="1"/>
  <c r="K10" i="2"/>
  <c r="D15" i="2"/>
  <c r="E15" i="2" s="1"/>
  <c r="F15" i="2" s="1"/>
  <c r="D16" i="2"/>
  <c r="E16" i="2" s="1"/>
  <c r="F16" i="2" s="1"/>
  <c r="D4" i="2"/>
  <c r="E4" i="2" s="1"/>
  <c r="F4" i="2" s="1"/>
  <c r="D5" i="2"/>
  <c r="E5" i="2" s="1"/>
  <c r="F5" i="2" s="1"/>
  <c r="D6" i="2"/>
  <c r="E6" i="2" s="1"/>
  <c r="F6" i="2" s="1"/>
  <c r="D7" i="2"/>
  <c r="E7" i="2" s="1"/>
  <c r="F7" i="2" s="1"/>
  <c r="D8" i="2"/>
  <c r="E8" i="2" s="1"/>
  <c r="F8" i="2" s="1"/>
  <c r="D9" i="2"/>
  <c r="E9" i="2" s="1"/>
  <c r="F9" i="2" s="1"/>
  <c r="D10" i="2"/>
  <c r="E10" i="2" s="1"/>
  <c r="F10" i="2" s="1"/>
  <c r="D12" i="2"/>
  <c r="E12" i="2" s="1"/>
  <c r="F12" i="2" s="1"/>
  <c r="D13" i="2"/>
  <c r="E13" i="2" s="1"/>
  <c r="F13" i="2" s="1"/>
  <c r="D14" i="2"/>
  <c r="E14" i="2" s="1"/>
  <c r="F14" i="2" s="1"/>
  <c r="D17" i="2"/>
  <c r="E17" i="2" s="1"/>
  <c r="F17" i="2" s="1"/>
  <c r="D18" i="2"/>
  <c r="E18" i="2" s="1"/>
  <c r="F18" i="2" s="1"/>
  <c r="D19" i="2"/>
  <c r="E19" i="2" s="1"/>
  <c r="F19" i="2" s="1"/>
  <c r="D20" i="2"/>
  <c r="E20" i="2" s="1"/>
  <c r="F20" i="2" s="1"/>
  <c r="D21" i="2"/>
  <c r="E21" i="2" s="1"/>
  <c r="F21" i="2" s="1"/>
  <c r="D22" i="2"/>
  <c r="E22" i="2" s="1"/>
  <c r="F22" i="2" s="1"/>
  <c r="D23" i="2"/>
  <c r="E23" i="2" s="1"/>
  <c r="F23" i="2" s="1"/>
  <c r="D24" i="2"/>
  <c r="E24" i="2" s="1"/>
  <c r="F24" i="2" s="1"/>
  <c r="D25" i="2"/>
  <c r="E25" i="2" s="1"/>
  <c r="F25" i="2" s="1"/>
  <c r="D26" i="2"/>
  <c r="E26" i="2" s="1"/>
  <c r="F26" i="2" s="1"/>
  <c r="D27" i="2"/>
  <c r="E27" i="2" s="1"/>
  <c r="F27" i="2" s="1"/>
  <c r="D28" i="2"/>
  <c r="E28" i="2" s="1"/>
  <c r="F28" i="2" s="1"/>
  <c r="D31" i="2"/>
  <c r="E31" i="2" s="1"/>
  <c r="F31" i="2" s="1"/>
  <c r="D32" i="2"/>
  <c r="E32" i="2" s="1"/>
  <c r="F32" i="2" s="1"/>
  <c r="D33" i="2"/>
  <c r="E33" i="2" s="1"/>
  <c r="F33" i="2" s="1"/>
  <c r="D34" i="2"/>
  <c r="E34" i="2" s="1"/>
  <c r="F34" i="2" s="1"/>
  <c r="D35" i="2"/>
  <c r="E35" i="2" s="1"/>
  <c r="F35" i="2" s="1"/>
  <c r="D36" i="2"/>
  <c r="E36" i="2" s="1"/>
  <c r="F36" i="2" s="1"/>
  <c r="D3" i="2"/>
  <c r="E3" i="2" s="1"/>
  <c r="F3" i="2" s="1"/>
</calcChain>
</file>

<file path=xl/sharedStrings.xml><?xml version="1.0" encoding="utf-8"?>
<sst xmlns="http://schemas.openxmlformats.org/spreadsheetml/2006/main" count="296" uniqueCount="115">
  <si>
    <t>Tier</t>
  </si>
  <si>
    <t>Athletics</t>
  </si>
  <si>
    <t>Riding</t>
  </si>
  <si>
    <t>OneHanded</t>
  </si>
  <si>
    <t>TwoHanded</t>
  </si>
  <si>
    <t>Polearm</t>
  </si>
  <si>
    <t>Bow</t>
  </si>
  <si>
    <t>Crossbow</t>
  </si>
  <si>
    <t>Throwing</t>
  </si>
  <si>
    <t>Infantry</t>
  </si>
  <si>
    <t>Archer</t>
  </si>
  <si>
    <t>Cavalry</t>
  </si>
  <si>
    <t>Horse Archer</t>
  </si>
  <si>
    <t>Melee</t>
  </si>
  <si>
    <t>Melee 2</t>
  </si>
  <si>
    <t>Ranged</t>
  </si>
  <si>
    <t>Two Handed</t>
  </si>
  <si>
    <t>Javelinman</t>
  </si>
  <si>
    <t>Body</t>
  </si>
  <si>
    <t>Arms</t>
  </si>
  <si>
    <t>Legs</t>
  </si>
  <si>
    <t>Plebs</t>
  </si>
  <si>
    <t>Levy</t>
  </si>
  <si>
    <t>Spearman</t>
  </si>
  <si>
    <t>Swordsman</t>
  </si>
  <si>
    <t>Aux Spearman</t>
  </si>
  <si>
    <t>Menaulatoi</t>
  </si>
  <si>
    <t>Aux Swordsman</t>
  </si>
  <si>
    <t>Scout</t>
  </si>
  <si>
    <t>Palatina Guard</t>
  </si>
  <si>
    <t>Elite Menaulatoi</t>
  </si>
  <si>
    <t>Legionair</t>
  </si>
  <si>
    <t>Praetorian</t>
  </si>
  <si>
    <t>Peltast</t>
  </si>
  <si>
    <t>Hunter</t>
  </si>
  <si>
    <t>Hurler</t>
  </si>
  <si>
    <t>Skirmisher</t>
  </si>
  <si>
    <t>Bowman</t>
  </si>
  <si>
    <t>Ballistarii</t>
  </si>
  <si>
    <t>Velite</t>
  </si>
  <si>
    <t>Slinger</t>
  </si>
  <si>
    <t>Sagitarii</t>
  </si>
  <si>
    <t>Equite Sagitarii</t>
  </si>
  <si>
    <t>Troop</t>
  </si>
  <si>
    <t>Vigiles</t>
  </si>
  <si>
    <t>Shock Cavalry</t>
  </si>
  <si>
    <t>Lancer</t>
  </si>
  <si>
    <t>Contarii</t>
  </si>
  <si>
    <t>Catafractarii</t>
  </si>
  <si>
    <t>Clibanarii</t>
  </si>
  <si>
    <t>Archers</t>
  </si>
  <si>
    <t>Empire</t>
  </si>
  <si>
    <t>Batania</t>
  </si>
  <si>
    <t>Vlandia</t>
  </si>
  <si>
    <t>Sturgia</t>
  </si>
  <si>
    <t>Aserai</t>
  </si>
  <si>
    <t>Khuzait</t>
  </si>
  <si>
    <t>Shock Infantry</t>
  </si>
  <si>
    <t>Light Cav</t>
  </si>
  <si>
    <t>Heavy Cav</t>
  </si>
  <si>
    <t>Arch Cav</t>
  </si>
  <si>
    <t>+</t>
  </si>
  <si>
    <t>-</t>
  </si>
  <si>
    <t>Column1</t>
  </si>
  <si>
    <t>Lenght</t>
  </si>
  <si>
    <t>290+72</t>
  </si>
  <si>
    <t>229+57</t>
  </si>
  <si>
    <t>Damage Factor Ranged</t>
  </si>
  <si>
    <t>Damage Factor Melee</t>
  </si>
  <si>
    <t>270+60</t>
  </si>
  <si>
    <t>Scaling</t>
  </si>
  <si>
    <t>Cav</t>
  </si>
  <si>
    <t>Arch. Cav</t>
  </si>
  <si>
    <t>Equite Extraordinarii</t>
  </si>
  <si>
    <t>Comes</t>
  </si>
  <si>
    <t>100+50</t>
  </si>
  <si>
    <t>115+50</t>
  </si>
  <si>
    <t>Armor</t>
  </si>
  <si>
    <t>93+84</t>
  </si>
  <si>
    <t>3,5 cut, 2,8 pierce</t>
  </si>
  <si>
    <t>3,0 cut, 2,5 pierce</t>
  </si>
  <si>
    <t>170+52,9</t>
  </si>
  <si>
    <t>100+100</t>
  </si>
  <si>
    <t>3,5 cut, 3,0 pierce</t>
  </si>
  <si>
    <t>Shield HP</t>
  </si>
  <si>
    <t>Horse Armor</t>
  </si>
  <si>
    <t>Charge</t>
  </si>
  <si>
    <t>Speed</t>
  </si>
  <si>
    <t>Maneuver</t>
  </si>
  <si>
    <t>65+100</t>
  </si>
  <si>
    <t>45, 0</t>
  </si>
  <si>
    <t>55, 2</t>
  </si>
  <si>
    <t>85, 2</t>
  </si>
  <si>
    <t>Pikeman</t>
  </si>
  <si>
    <t>295+34,56</t>
  </si>
  <si>
    <t>200+100</t>
  </si>
  <si>
    <t>4,5 cut, 2.8 pierce</t>
  </si>
  <si>
    <t>4,0 cut, 3,5 pierce</t>
  </si>
  <si>
    <t>Equite Ballistarii</t>
  </si>
  <si>
    <t>2,0 cut, 2,0 pierce</t>
  </si>
  <si>
    <t>2,5 cut, 2,5 pierce</t>
  </si>
  <si>
    <t>75, 4</t>
  </si>
  <si>
    <t>105, 4</t>
  </si>
  <si>
    <t>228+42</t>
  </si>
  <si>
    <t>110+110</t>
  </si>
  <si>
    <t>3,5 cut, 3,5 pierce</t>
  </si>
  <si>
    <t>Auxiliary Crossbowman</t>
  </si>
  <si>
    <t>80+90</t>
  </si>
  <si>
    <t>120+100</t>
  </si>
  <si>
    <t>290+48</t>
  </si>
  <si>
    <t>210+60</t>
  </si>
  <si>
    <t>140+100</t>
  </si>
  <si>
    <t>130+120</t>
  </si>
  <si>
    <t>250+60</t>
  </si>
  <si>
    <t>Catacamelarii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</si>
</sst>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3" fillId="0" borderId="2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/>
    <xf numFmtId="0" fontId="0" fillId="0" borderId="0" xfId="0" applyAlignment="1">
      <alignment horizontal="center" vertical="center"/>
    </xf>
    <xf numFmtId="0" fontId="0" fillId="0" borderId="0" xfId="0" applyFill="1"/>
    <xf numFmtId="164" fontId="0" fillId="0" borderId="0" xfId="0" applyNumberFormat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2" xfId="0" applyBorder="1"/>
    <xf numFmtId="0" fontId="1" fillId="0" borderId="3" xfId="0" applyFont="1" applyBorder="1"/>
    <xf numFmtId="0" fontId="1" fillId="0" borderId="11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4" xfId="0" applyFont="1" applyBorder="1"/>
    <xf numFmtId="0" fontId="0" fillId="0" borderId="15" xfId="0" applyBorder="1"/>
    <xf numFmtId="0" fontId="0" fillId="0" borderId="16" xfId="0" applyBorder="1"/>
    <xf numFmtId="0" fontId="1" fillId="0" borderId="17" xfId="0" applyFont="1" applyBorder="1"/>
    <xf numFmtId="0" fontId="1" fillId="0" borderId="17" xfId="0" applyFont="1" applyFill="1" applyBorder="1"/>
    <xf numFmtId="0" fontId="1" fillId="0" borderId="13" xfId="0" applyFont="1" applyFill="1" applyBorder="1"/>
    <xf numFmtId="164" fontId="0" fillId="0" borderId="0" xfId="0" applyNumberFormat="1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quotePrefix="1" applyFill="1"/>
    <xf numFmtId="164" fontId="0" fillId="2" borderId="0" xfId="0" applyNumberFormat="1" applyFill="1"/>
    <xf numFmtId="16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0" fillId="3" borderId="18" xfId="0" applyFont="1" applyFill="1" applyBorder="1"/>
    <xf numFmtId="0" fontId="0" fillId="4" borderId="18" xfId="0" applyFont="1" applyFill="1" applyBorder="1"/>
  </cellXfs>
  <cellStyles count="2">
    <cellStyle name="Normal" xfId="0" builtinId="0"/>
    <cellStyle name="Style 1" xfId="1" xr:uid="{744B7818-AD54-4AD4-AC2B-14AAFE7061B8}"/>
  </cellStyles>
  <dxfs count="8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4" formatCode="0.0"/>
      <alignment horizontal="center" vertical="center" textRotation="0" wrapText="0" indent="0" justifyLastLine="0" shrinkToFit="0" readingOrder="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16B69C-4F5B-44DB-BCF9-F3D06993A2B2}" name="Table1" displayName="Table1" ref="A1:O37" totalsRowShown="0" headerRowCellStyle="Normal" dataCellStyle="Normal">
  <autoFilter ref="A1:O37" xr:uid="{E716B69C-4F5B-44DB-BCF9-F3D06993A2B2}"/>
  <tableColumns count="15">
    <tableColumn id="1" xr3:uid="{4B6257A4-10D5-4DEB-8C8B-1D766DBD2FEE}" name="Tier" dataCellStyle="Normal"/>
    <tableColumn id="2" xr3:uid="{92A7756E-B086-4455-BE3B-5C22D8E81F9F}" name="Troop" dataCellStyle="Normal"/>
    <tableColumn id="3" xr3:uid="{A9A361F5-BA54-4E0C-928E-6581A013B7C4}" name="Armor" dataCellStyle="Normal"/>
    <tableColumn id="4" xr3:uid="{D5A40D35-C6B4-498E-8FA1-C19313FD85E1}" name="Body" dataCellStyle="Normal"/>
    <tableColumn id="5" xr3:uid="{3FBDDEEE-CBCD-41F8-9F05-920EFD31740C}" name="Arms" dataCellStyle="Normal"/>
    <tableColumn id="6" xr3:uid="{06EC1676-45F4-4914-B643-E0B3A4EF0DD2}" name="Legs" dataCellStyle="Normal"/>
    <tableColumn id="7" xr3:uid="{B8E4F2FB-934C-4410-BA6B-E7FCC661C16D}" name="Damage Factor Melee" dataDxfId="7" dataCellStyle="Normal"/>
    <tableColumn id="8" xr3:uid="{CCAD7E8E-C010-4656-A194-95E249C6C528}" name="Damage Factor Ranged" dataDxfId="6" dataCellStyle="Normal"/>
    <tableColumn id="9" xr3:uid="{E41503C0-D632-465C-911F-E78F584BA44C}" name="Lenght" dataCellStyle="Normal"/>
    <tableColumn id="10" xr3:uid="{32D73784-1240-4D0D-82EA-228F0669C692}" name="Scaling" dataCellStyle="Normal"/>
    <tableColumn id="11" xr3:uid="{78EE7260-C8FC-4199-B21C-D27E3DB4635A}" name="Shield HP" dataCellStyle="Normal"/>
    <tableColumn id="12" xr3:uid="{50908893-21A8-43CD-9AC2-27D3F8648F19}" name="Horse Armor" dataCellStyle="Normal"/>
    <tableColumn id="13" xr3:uid="{4399DBE2-EF4B-43C3-BA3B-8CD97DBD61CD}" name="Charge" dataCellStyle="Normal"/>
    <tableColumn id="14" xr3:uid="{8C11FA13-C22E-4892-85E5-3FFBFC158F9B}" name="Speed" dataCellStyle="Normal"/>
    <tableColumn id="15" xr3:uid="{93AECD3E-48AD-4D9A-BA35-8C7C237A1A55}" name="Maneuver" dataCellStyle="Normal"/>
  </tableColumns>
  <tableStyleInfo name="TableStyleMedium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BA1AD9-9E1A-47A5-9A66-D663A626A165}" name="Table2" displayName="Table2" ref="A1:G7" totalsRowShown="0">
  <autoFilter ref="A1:G7" xr:uid="{BCBA1AD9-9E1A-47A5-9A66-D663A626A165}"/>
  <tableColumns count="7">
    <tableColumn id="1" xr3:uid="{73798981-EFEE-4F9C-B49E-C90AF60DB253}" name="Column1"/>
    <tableColumn id="2" xr3:uid="{4914B2DE-886C-4BBE-8AC6-82EBB8B1C976}" name="Infantry" dataDxfId="5"/>
    <tableColumn id="3" xr3:uid="{4D258705-C49D-4992-AC0F-8231FB3255D6}" name="Shock Infantry" dataDxfId="4"/>
    <tableColumn id="4" xr3:uid="{210C0010-EDC0-4A0B-822C-BC3D8F7BF0A5}" name="Archers" dataDxfId="3"/>
    <tableColumn id="5" xr3:uid="{989C35F9-98AE-43A5-B561-3C89376EAB9A}" name="Light Cav" dataDxfId="2"/>
    <tableColumn id="6" xr3:uid="{3E393B78-4A83-487D-906B-846C33D675AE}" name="Heavy Cav" dataDxfId="1"/>
    <tableColumn id="7" xr3:uid="{C8D4D4D7-1D81-4AB6-9CE4-EDAA6F4581F8}" name="Arch Cav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workbookViewId="0">
      <selection activeCell="I3" sqref="I3"/>
    </sheetView>
  </sheetViews>
  <sheetFormatPr defaultRowHeight="15" x14ac:dyDescent="0.25"/>
  <cols>
    <col min="1" max="1" width="5.42578125" customWidth="1"/>
    <col min="2" max="2" width="6.140625" customWidth="1"/>
    <col min="3" max="3" width="6.85546875" customWidth="1"/>
    <col min="4" max="4" width="9.42578125" customWidth="1"/>
    <col min="6" max="6" width="5.7109375" customWidth="1"/>
  </cols>
  <sheetData>
    <row r="1" spans="1:14" ht="32.25" customHeight="1" x14ac:dyDescent="0.25">
      <c r="B1" s="1" t="s">
        <v>9</v>
      </c>
      <c r="G1" s="1" t="s">
        <v>16</v>
      </c>
      <c r="L1" s="1" t="s">
        <v>10</v>
      </c>
      <c r="N1" s="1" t="s">
        <v>17</v>
      </c>
    </row>
    <row r="2" spans="1:14" ht="30" x14ac:dyDescent="0.25">
      <c r="A2" s="4" t="s">
        <v>0</v>
      </c>
      <c r="B2" s="4" t="s">
        <v>1</v>
      </c>
      <c r="C2" s="2" t="s">
        <v>13</v>
      </c>
      <c r="D2" s="2" t="s">
        <v>8</v>
      </c>
      <c r="F2" s="4" t="s">
        <v>0</v>
      </c>
      <c r="G2" s="4" t="s">
        <v>1</v>
      </c>
      <c r="H2" s="2" t="s">
        <v>13</v>
      </c>
      <c r="J2" s="4" t="s">
        <v>0</v>
      </c>
      <c r="K2" s="4" t="s">
        <v>1</v>
      </c>
      <c r="L2" s="4" t="s">
        <v>15</v>
      </c>
      <c r="M2" s="5" t="s">
        <v>13</v>
      </c>
      <c r="N2" s="4" t="s">
        <v>1</v>
      </c>
    </row>
    <row r="3" spans="1:14" x14ac:dyDescent="0.25">
      <c r="A3" s="2">
        <v>1</v>
      </c>
      <c r="B3" s="6">
        <v>40</v>
      </c>
      <c r="C3" s="3">
        <v>50</v>
      </c>
      <c r="D3" s="3">
        <v>50</v>
      </c>
      <c r="F3" s="2">
        <v>1</v>
      </c>
      <c r="G3" s="6">
        <v>50</v>
      </c>
      <c r="H3" s="6">
        <v>50</v>
      </c>
      <c r="J3" s="2">
        <v>1</v>
      </c>
      <c r="K3" s="6">
        <v>20</v>
      </c>
      <c r="L3" s="3">
        <v>50</v>
      </c>
      <c r="M3" s="3">
        <v>10</v>
      </c>
      <c r="N3" s="6">
        <v>40</v>
      </c>
    </row>
    <row r="4" spans="1:14" x14ac:dyDescent="0.25">
      <c r="A4" s="2">
        <v>2</v>
      </c>
      <c r="B4" s="6">
        <v>80</v>
      </c>
      <c r="C4" s="3">
        <v>100</v>
      </c>
      <c r="D4" s="3">
        <v>100</v>
      </c>
      <c r="F4" s="2">
        <v>2</v>
      </c>
      <c r="G4" s="6">
        <v>100</v>
      </c>
      <c r="H4" s="6">
        <v>100</v>
      </c>
      <c r="J4" s="2">
        <v>2</v>
      </c>
      <c r="K4" s="6">
        <v>40</v>
      </c>
      <c r="L4" s="3">
        <v>100</v>
      </c>
      <c r="M4" s="3">
        <v>20</v>
      </c>
      <c r="N4" s="6">
        <v>80</v>
      </c>
    </row>
    <row r="5" spans="1:14" x14ac:dyDescent="0.25">
      <c r="A5" s="2">
        <v>3</v>
      </c>
      <c r="B5" s="6">
        <v>120</v>
      </c>
      <c r="C5" s="3">
        <v>150</v>
      </c>
      <c r="D5" s="3">
        <v>150</v>
      </c>
      <c r="F5" s="2">
        <v>3</v>
      </c>
      <c r="G5" s="6">
        <v>150</v>
      </c>
      <c r="H5" s="6">
        <v>150</v>
      </c>
      <c r="J5" s="2">
        <v>3</v>
      </c>
      <c r="K5" s="6">
        <v>60</v>
      </c>
      <c r="L5" s="3">
        <v>150</v>
      </c>
      <c r="M5" s="3">
        <v>30</v>
      </c>
      <c r="N5" s="6">
        <v>120</v>
      </c>
    </row>
    <row r="6" spans="1:14" x14ac:dyDescent="0.25">
      <c r="A6" s="2">
        <v>4</v>
      </c>
      <c r="B6" s="6">
        <v>160</v>
      </c>
      <c r="C6" s="3">
        <v>200</v>
      </c>
      <c r="D6" s="3">
        <v>200</v>
      </c>
      <c r="F6" s="2">
        <v>4</v>
      </c>
      <c r="G6" s="6">
        <v>200</v>
      </c>
      <c r="H6" s="6">
        <v>200</v>
      </c>
      <c r="J6" s="2">
        <v>4</v>
      </c>
      <c r="K6" s="6">
        <v>80</v>
      </c>
      <c r="L6" s="3">
        <v>200</v>
      </c>
      <c r="M6" s="3">
        <v>40</v>
      </c>
      <c r="N6" s="6">
        <v>160</v>
      </c>
    </row>
    <row r="7" spans="1:14" x14ac:dyDescent="0.25">
      <c r="A7" s="2">
        <v>5</v>
      </c>
      <c r="B7" s="6">
        <v>200</v>
      </c>
      <c r="C7" s="3">
        <v>250</v>
      </c>
      <c r="D7" s="3">
        <v>250</v>
      </c>
      <c r="F7" s="2">
        <v>5</v>
      </c>
      <c r="G7" s="6">
        <v>250</v>
      </c>
      <c r="H7" s="6">
        <v>250</v>
      </c>
      <c r="J7" s="2">
        <v>5</v>
      </c>
      <c r="K7" s="6">
        <v>100</v>
      </c>
      <c r="L7" s="3">
        <v>250</v>
      </c>
      <c r="M7" s="3">
        <v>50</v>
      </c>
      <c r="N7" s="6">
        <v>200</v>
      </c>
    </row>
    <row r="8" spans="1:14" x14ac:dyDescent="0.25">
      <c r="A8" s="2">
        <v>6</v>
      </c>
      <c r="B8" s="6">
        <v>240</v>
      </c>
      <c r="C8" s="3">
        <v>300</v>
      </c>
      <c r="D8" s="3">
        <v>300</v>
      </c>
      <c r="F8" s="2">
        <v>6</v>
      </c>
      <c r="G8" s="6">
        <v>300</v>
      </c>
      <c r="H8" s="6">
        <v>300</v>
      </c>
      <c r="J8" s="2">
        <v>6</v>
      </c>
      <c r="K8" s="6">
        <v>120</v>
      </c>
      <c r="L8" s="3">
        <v>300</v>
      </c>
      <c r="M8" s="3">
        <v>60</v>
      </c>
      <c r="N8" s="6">
        <v>240</v>
      </c>
    </row>
    <row r="10" spans="1:14" x14ac:dyDescent="0.25">
      <c r="B10" s="1" t="s">
        <v>11</v>
      </c>
      <c r="H10" s="1" t="s">
        <v>12</v>
      </c>
    </row>
    <row r="11" spans="1:14" ht="30" x14ac:dyDescent="0.25">
      <c r="A11" s="4" t="s">
        <v>0</v>
      </c>
      <c r="B11" s="4" t="s">
        <v>1</v>
      </c>
      <c r="C11" s="2" t="s">
        <v>2</v>
      </c>
      <c r="D11" s="2" t="s">
        <v>13</v>
      </c>
      <c r="E11" s="2" t="s">
        <v>14</v>
      </c>
      <c r="G11" s="4" t="s">
        <v>0</v>
      </c>
      <c r="H11" s="4" t="s">
        <v>1</v>
      </c>
      <c r="I11" s="2" t="s">
        <v>2</v>
      </c>
      <c r="J11" s="2" t="s">
        <v>15</v>
      </c>
      <c r="K11" s="2" t="s">
        <v>13</v>
      </c>
    </row>
    <row r="12" spans="1:14" x14ac:dyDescent="0.25">
      <c r="A12" s="2">
        <v>1</v>
      </c>
      <c r="B12" s="6">
        <v>20</v>
      </c>
      <c r="C12" s="3">
        <v>50</v>
      </c>
      <c r="D12" s="3">
        <v>50</v>
      </c>
      <c r="E12" s="3">
        <v>10</v>
      </c>
      <c r="G12" s="2">
        <v>1</v>
      </c>
      <c r="H12" s="6">
        <v>20</v>
      </c>
      <c r="I12" s="6">
        <v>25</v>
      </c>
      <c r="J12" s="6">
        <v>25</v>
      </c>
      <c r="K12" s="3">
        <v>10</v>
      </c>
    </row>
    <row r="13" spans="1:14" x14ac:dyDescent="0.25">
      <c r="A13" s="2">
        <v>2</v>
      </c>
      <c r="B13" s="6">
        <v>40</v>
      </c>
      <c r="C13" s="3">
        <v>100</v>
      </c>
      <c r="D13" s="3">
        <v>100</v>
      </c>
      <c r="E13" s="3">
        <v>20</v>
      </c>
      <c r="G13" s="2">
        <v>2</v>
      </c>
      <c r="H13" s="6">
        <v>40</v>
      </c>
      <c r="I13" s="6">
        <v>50</v>
      </c>
      <c r="J13" s="6">
        <v>50</v>
      </c>
      <c r="K13" s="3">
        <v>20</v>
      </c>
    </row>
    <row r="14" spans="1:14" x14ac:dyDescent="0.25">
      <c r="A14" s="2">
        <v>3</v>
      </c>
      <c r="B14" s="6">
        <v>60</v>
      </c>
      <c r="C14" s="3">
        <v>150</v>
      </c>
      <c r="D14" s="3">
        <v>150</v>
      </c>
      <c r="E14" s="3">
        <v>30</v>
      </c>
      <c r="G14" s="2">
        <v>3</v>
      </c>
      <c r="H14" s="6">
        <v>60</v>
      </c>
      <c r="I14" s="6">
        <v>75</v>
      </c>
      <c r="J14" s="6">
        <v>75</v>
      </c>
      <c r="K14" s="3">
        <v>30</v>
      </c>
    </row>
    <row r="15" spans="1:14" x14ac:dyDescent="0.25">
      <c r="A15" s="2">
        <v>4</v>
      </c>
      <c r="B15" s="6">
        <v>80</v>
      </c>
      <c r="C15" s="3">
        <v>200</v>
      </c>
      <c r="D15" s="3">
        <v>200</v>
      </c>
      <c r="E15" s="3">
        <v>40</v>
      </c>
      <c r="G15" s="2">
        <v>4</v>
      </c>
      <c r="H15" s="6">
        <v>80</v>
      </c>
      <c r="I15" s="6">
        <v>100</v>
      </c>
      <c r="J15" s="6">
        <v>100</v>
      </c>
      <c r="K15" s="3">
        <v>40</v>
      </c>
    </row>
    <row r="16" spans="1:14" x14ac:dyDescent="0.25">
      <c r="A16" s="2">
        <v>5</v>
      </c>
      <c r="B16" s="6">
        <v>100</v>
      </c>
      <c r="C16" s="3">
        <v>250</v>
      </c>
      <c r="D16" s="3">
        <v>250</v>
      </c>
      <c r="E16" s="3">
        <v>50</v>
      </c>
      <c r="G16" s="2">
        <v>5</v>
      </c>
      <c r="H16" s="6">
        <v>100</v>
      </c>
      <c r="I16" s="6">
        <v>125</v>
      </c>
      <c r="J16" s="6">
        <v>125</v>
      </c>
      <c r="K16" s="3">
        <v>50</v>
      </c>
    </row>
    <row r="17" spans="1:11" x14ac:dyDescent="0.25">
      <c r="A17" s="2">
        <v>6</v>
      </c>
      <c r="B17" s="6">
        <v>120</v>
      </c>
      <c r="C17" s="3">
        <v>300</v>
      </c>
      <c r="D17" s="3">
        <v>300</v>
      </c>
      <c r="E17" s="3">
        <v>60</v>
      </c>
      <c r="G17" s="2">
        <v>6</v>
      </c>
      <c r="H17" s="6">
        <v>120</v>
      </c>
      <c r="I17" s="6">
        <v>150</v>
      </c>
      <c r="J17" s="6">
        <v>150</v>
      </c>
      <c r="K17" s="3">
        <v>60</v>
      </c>
    </row>
    <row r="20" spans="1:11" x14ac:dyDescent="0.25">
      <c r="K20" t="s">
        <v>2</v>
      </c>
    </row>
    <row r="21" spans="1:11" x14ac:dyDescent="0.25">
      <c r="K21" t="s">
        <v>3</v>
      </c>
    </row>
    <row r="22" spans="1:11" x14ac:dyDescent="0.25">
      <c r="K22" t="s">
        <v>4</v>
      </c>
    </row>
    <row r="23" spans="1:11" x14ac:dyDescent="0.25">
      <c r="K23" t="s">
        <v>5</v>
      </c>
    </row>
    <row r="24" spans="1:11" x14ac:dyDescent="0.25">
      <c r="K24" t="s">
        <v>6</v>
      </c>
    </row>
    <row r="25" spans="1:11" x14ac:dyDescent="0.25">
      <c r="K25" t="s">
        <v>7</v>
      </c>
    </row>
    <row r="26" spans="1:11" x14ac:dyDescent="0.25">
      <c r="K26" t="s">
        <v>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361F2-1C81-4DC2-8598-31A9DB6E2DFF}">
  <dimension ref="A1:O45"/>
  <sheetViews>
    <sheetView tabSelected="1" topLeftCell="B10" workbookViewId="0">
      <selection activeCell="H11" sqref="H11"/>
    </sheetView>
  </sheetViews>
  <sheetFormatPr defaultRowHeight="15" x14ac:dyDescent="0.25"/>
  <cols>
    <col min="1" max="1" width="6.28515625" customWidth="1"/>
    <col min="2" max="2" width="18.7109375" customWidth="1"/>
    <col min="4" max="6" width="0" hidden="1" customWidth="1"/>
    <col min="7" max="7" width="22.7109375" customWidth="1"/>
    <col min="8" max="8" width="7.5703125" customWidth="1"/>
    <col min="9" max="9" width="12.5703125" customWidth="1"/>
  </cols>
  <sheetData>
    <row r="1" spans="1:15" x14ac:dyDescent="0.25">
      <c r="A1" t="s">
        <v>0</v>
      </c>
      <c r="B1" t="s">
        <v>43</v>
      </c>
      <c r="C1" t="s">
        <v>77</v>
      </c>
      <c r="D1" t="s">
        <v>18</v>
      </c>
      <c r="E1" t="s">
        <v>19</v>
      </c>
      <c r="F1" t="s">
        <v>20</v>
      </c>
      <c r="G1" t="s">
        <v>68</v>
      </c>
      <c r="H1" t="s">
        <v>67</v>
      </c>
      <c r="I1" s="8" t="s">
        <v>64</v>
      </c>
      <c r="J1" s="8" t="s">
        <v>70</v>
      </c>
      <c r="K1" s="8" t="s">
        <v>84</v>
      </c>
      <c r="L1" s="8" t="s">
        <v>85</v>
      </c>
      <c r="M1" s="8" t="s">
        <v>86</v>
      </c>
      <c r="N1" s="8" t="s">
        <v>87</v>
      </c>
      <c r="O1" s="8" t="s">
        <v>88</v>
      </c>
    </row>
    <row r="2" spans="1:15" x14ac:dyDescent="0.25">
      <c r="A2">
        <v>1</v>
      </c>
      <c r="B2" t="s">
        <v>21</v>
      </c>
      <c r="C2">
        <v>12</v>
      </c>
      <c r="D2">
        <v>12</v>
      </c>
      <c r="E2">
        <v>12</v>
      </c>
      <c r="F2">
        <v>12</v>
      </c>
      <c r="G2" s="9">
        <v>2</v>
      </c>
      <c r="H2" s="27" t="s">
        <v>62</v>
      </c>
      <c r="I2" s="8" t="s">
        <v>66</v>
      </c>
      <c r="J2" s="8" t="s">
        <v>76</v>
      </c>
      <c r="K2" s="8">
        <v>100</v>
      </c>
      <c r="L2" s="8" t="s">
        <v>62</v>
      </c>
      <c r="M2" s="8" t="s">
        <v>62</v>
      </c>
      <c r="N2" s="8" t="s">
        <v>62</v>
      </c>
      <c r="O2" s="8" t="s">
        <v>62</v>
      </c>
    </row>
    <row r="3" spans="1:15" x14ac:dyDescent="0.25">
      <c r="A3">
        <v>2</v>
      </c>
      <c r="B3" t="s">
        <v>22</v>
      </c>
      <c r="C3">
        <v>24</v>
      </c>
      <c r="D3">
        <f>Table1[[#This Row],[Armor]]</f>
        <v>24</v>
      </c>
      <c r="E3">
        <f>Table1[[#This Row],[Body]]</f>
        <v>24</v>
      </c>
      <c r="F3">
        <f>Table1[[#This Row],[Arms]]</f>
        <v>24</v>
      </c>
      <c r="G3" s="9">
        <v>2.5</v>
      </c>
      <c r="H3" s="27" t="s">
        <v>62</v>
      </c>
      <c r="I3" s="8" t="s">
        <v>66</v>
      </c>
      <c r="J3" s="8" t="s">
        <v>76</v>
      </c>
      <c r="K3" s="8">
        <v>180</v>
      </c>
      <c r="L3" s="8" t="s">
        <v>62</v>
      </c>
      <c r="M3" s="8" t="s">
        <v>62</v>
      </c>
      <c r="N3" s="8" t="s">
        <v>62</v>
      </c>
      <c r="O3" s="8" t="s">
        <v>62</v>
      </c>
    </row>
    <row r="4" spans="1:15" x14ac:dyDescent="0.25">
      <c r="A4">
        <v>3</v>
      </c>
      <c r="B4" t="s">
        <v>23</v>
      </c>
      <c r="C4">
        <v>36</v>
      </c>
      <c r="D4">
        <f>Table1[[#This Row],[Armor]]</f>
        <v>36</v>
      </c>
      <c r="E4">
        <f>Table1[[#This Row],[Body]]</f>
        <v>36</v>
      </c>
      <c r="F4">
        <f>Table1[[#This Row],[Arms]]</f>
        <v>36</v>
      </c>
      <c r="G4" s="9">
        <v>3</v>
      </c>
      <c r="H4" s="27" t="s">
        <v>62</v>
      </c>
      <c r="I4" s="8" t="s">
        <v>69</v>
      </c>
      <c r="J4" s="8" t="s">
        <v>75</v>
      </c>
      <c r="K4" s="8">
        <v>280</v>
      </c>
      <c r="L4" s="8" t="s">
        <v>62</v>
      </c>
      <c r="M4" s="8" t="s">
        <v>62</v>
      </c>
      <c r="N4" s="8" t="s">
        <v>62</v>
      </c>
      <c r="O4" s="8" t="s">
        <v>62</v>
      </c>
    </row>
    <row r="5" spans="1:15" x14ac:dyDescent="0.25">
      <c r="A5">
        <v>3</v>
      </c>
      <c r="B5" t="s">
        <v>24</v>
      </c>
      <c r="C5">
        <v>36</v>
      </c>
      <c r="D5">
        <f>Table1[[#This Row],[Armor]]</f>
        <v>36</v>
      </c>
      <c r="E5">
        <f>Table1[[#This Row],[Body]]</f>
        <v>36</v>
      </c>
      <c r="F5">
        <f>Table1[[#This Row],[Arms]]</f>
        <v>36</v>
      </c>
      <c r="G5" s="9" t="s">
        <v>80</v>
      </c>
      <c r="H5" s="27" t="s">
        <v>62</v>
      </c>
      <c r="I5" s="8">
        <v>91</v>
      </c>
      <c r="J5" s="8">
        <v>100</v>
      </c>
      <c r="K5" s="8">
        <v>280</v>
      </c>
      <c r="L5" s="29" t="s">
        <v>62</v>
      </c>
      <c r="M5" s="8" t="s">
        <v>62</v>
      </c>
      <c r="N5" s="29" t="s">
        <v>62</v>
      </c>
      <c r="O5" s="8" t="s">
        <v>62</v>
      </c>
    </row>
    <row r="6" spans="1:15" x14ac:dyDescent="0.25">
      <c r="A6">
        <v>4</v>
      </c>
      <c r="B6" t="s">
        <v>25</v>
      </c>
      <c r="C6">
        <v>48</v>
      </c>
      <c r="D6">
        <f>Table1[[#This Row],[Armor]]</f>
        <v>48</v>
      </c>
      <c r="E6">
        <f>Table1[[#This Row],[Body]]</f>
        <v>48</v>
      </c>
      <c r="F6">
        <f>Table1[[#This Row],[Arms]]</f>
        <v>48</v>
      </c>
      <c r="G6" s="9">
        <v>3.5</v>
      </c>
      <c r="H6" s="27" t="s">
        <v>62</v>
      </c>
      <c r="I6" s="8" t="s">
        <v>65</v>
      </c>
      <c r="J6" s="8" t="s">
        <v>78</v>
      </c>
      <c r="K6" s="8">
        <v>340</v>
      </c>
      <c r="L6" s="8" t="s">
        <v>62</v>
      </c>
      <c r="M6" s="8" t="s">
        <v>62</v>
      </c>
      <c r="N6" s="8" t="s">
        <v>62</v>
      </c>
      <c r="O6" s="8" t="s">
        <v>62</v>
      </c>
    </row>
    <row r="7" spans="1:15" x14ac:dyDescent="0.25">
      <c r="A7">
        <v>4</v>
      </c>
      <c r="B7" t="s">
        <v>26</v>
      </c>
      <c r="C7">
        <v>36</v>
      </c>
      <c r="D7">
        <f>Table1[[#This Row],[Armor]]</f>
        <v>36</v>
      </c>
      <c r="E7">
        <f>Table1[[#This Row],[Body]]</f>
        <v>36</v>
      </c>
      <c r="F7">
        <f>Table1[[#This Row],[Arms]]</f>
        <v>36</v>
      </c>
      <c r="G7" s="9" t="s">
        <v>79</v>
      </c>
      <c r="H7" s="27" t="s">
        <v>62</v>
      </c>
      <c r="I7" s="8" t="s">
        <v>81</v>
      </c>
      <c r="J7" s="8" t="s">
        <v>82</v>
      </c>
      <c r="K7" s="8" t="s">
        <v>62</v>
      </c>
      <c r="L7" s="8" t="s">
        <v>62</v>
      </c>
      <c r="M7" s="8" t="s">
        <v>62</v>
      </c>
      <c r="N7" s="8" t="s">
        <v>62</v>
      </c>
      <c r="O7" s="8" t="s">
        <v>62</v>
      </c>
    </row>
    <row r="8" spans="1:15" x14ac:dyDescent="0.25">
      <c r="A8">
        <v>4</v>
      </c>
      <c r="B8" t="s">
        <v>27</v>
      </c>
      <c r="C8">
        <v>48</v>
      </c>
      <c r="D8">
        <f>Table1[[#This Row],[Armor]]</f>
        <v>48</v>
      </c>
      <c r="E8">
        <f>Table1[[#This Row],[Body]]</f>
        <v>48</v>
      </c>
      <c r="F8">
        <f>Table1[[#This Row],[Arms]]</f>
        <v>48</v>
      </c>
      <c r="G8" s="9" t="s">
        <v>83</v>
      </c>
      <c r="H8" s="27" t="s">
        <v>62</v>
      </c>
      <c r="I8" s="8">
        <v>95.7</v>
      </c>
      <c r="J8" s="8">
        <v>105</v>
      </c>
      <c r="K8" s="8">
        <v>340</v>
      </c>
      <c r="L8" s="8" t="s">
        <v>62</v>
      </c>
      <c r="M8" s="8" t="s">
        <v>62</v>
      </c>
      <c r="N8" s="8" t="s">
        <v>62</v>
      </c>
      <c r="O8" s="8" t="s">
        <v>62</v>
      </c>
    </row>
    <row r="9" spans="1:15" x14ac:dyDescent="0.25">
      <c r="A9">
        <v>4</v>
      </c>
      <c r="B9" t="s">
        <v>28</v>
      </c>
      <c r="C9">
        <v>24</v>
      </c>
      <c r="D9">
        <f>Table1[[#This Row],[Armor]]</f>
        <v>24</v>
      </c>
      <c r="E9">
        <f>Table1[[#This Row],[Body]]</f>
        <v>24</v>
      </c>
      <c r="F9">
        <f>Table1[[#This Row],[Arms]]</f>
        <v>24</v>
      </c>
      <c r="G9" s="9">
        <v>2</v>
      </c>
      <c r="H9" s="27" t="s">
        <v>62</v>
      </c>
      <c r="I9" s="8" t="s">
        <v>65</v>
      </c>
      <c r="J9" s="8" t="s">
        <v>89</v>
      </c>
      <c r="K9" s="8">
        <v>200</v>
      </c>
      <c r="L9" s="8">
        <v>24</v>
      </c>
      <c r="M9" s="8">
        <v>30</v>
      </c>
      <c r="N9" s="8">
        <v>70</v>
      </c>
      <c r="O9" s="8">
        <v>60</v>
      </c>
    </row>
    <row r="10" spans="1:15" x14ac:dyDescent="0.25">
      <c r="A10">
        <v>5</v>
      </c>
      <c r="B10" t="s">
        <v>29</v>
      </c>
      <c r="C10">
        <v>60</v>
      </c>
      <c r="D10">
        <f>Table1[[#This Row],[Armor]]</f>
        <v>60</v>
      </c>
      <c r="E10">
        <f>Table1[[#This Row],[Body]]</f>
        <v>60</v>
      </c>
      <c r="F10">
        <f>Table1[[#This Row],[Arms]]</f>
        <v>60</v>
      </c>
      <c r="G10" s="9">
        <v>4</v>
      </c>
      <c r="H10" s="27" t="s">
        <v>62</v>
      </c>
      <c r="I10" s="8" t="s">
        <v>65</v>
      </c>
      <c r="J10" s="8" t="s">
        <v>82</v>
      </c>
      <c r="K10" s="8">
        <f>400</f>
        <v>400</v>
      </c>
      <c r="L10" s="8" t="s">
        <v>62</v>
      </c>
      <c r="M10" s="8" t="s">
        <v>62</v>
      </c>
      <c r="N10" s="8" t="s">
        <v>62</v>
      </c>
      <c r="O10" s="8" t="s">
        <v>62</v>
      </c>
    </row>
    <row r="11" spans="1:15" x14ac:dyDescent="0.25">
      <c r="A11" s="8">
        <v>5</v>
      </c>
      <c r="B11" s="8" t="s">
        <v>93</v>
      </c>
      <c r="C11" s="8">
        <v>60</v>
      </c>
      <c r="D11" s="8"/>
      <c r="E11" s="8"/>
      <c r="F11" s="8"/>
      <c r="G11" s="26">
        <v>4.5</v>
      </c>
      <c r="H11" s="28" t="s">
        <v>62</v>
      </c>
      <c r="I11" s="8" t="s">
        <v>94</v>
      </c>
      <c r="J11" s="8" t="s">
        <v>95</v>
      </c>
      <c r="K11" s="8">
        <v>400</v>
      </c>
      <c r="L11" s="8" t="s">
        <v>62</v>
      </c>
      <c r="M11" s="8" t="s">
        <v>62</v>
      </c>
      <c r="N11" s="8" t="s">
        <v>62</v>
      </c>
      <c r="O11" s="8" t="s">
        <v>62</v>
      </c>
    </row>
    <row r="12" spans="1:15" x14ac:dyDescent="0.25">
      <c r="A12">
        <v>5</v>
      </c>
      <c r="B12" t="s">
        <v>30</v>
      </c>
      <c r="C12">
        <v>48</v>
      </c>
      <c r="D12">
        <f>Table1[[#This Row],[Armor]]</f>
        <v>48</v>
      </c>
      <c r="E12">
        <f>Table1[[#This Row],[Body]]</f>
        <v>48</v>
      </c>
      <c r="F12">
        <f>Table1[[#This Row],[Arms]]</f>
        <v>48</v>
      </c>
      <c r="G12" s="9" t="s">
        <v>96</v>
      </c>
      <c r="H12" s="27" t="s">
        <v>62</v>
      </c>
      <c r="I12" s="8"/>
      <c r="J12" s="8" t="s">
        <v>82</v>
      </c>
      <c r="K12" s="8" t="s">
        <v>62</v>
      </c>
      <c r="L12" s="8" t="s">
        <v>62</v>
      </c>
      <c r="M12" s="8" t="s">
        <v>62</v>
      </c>
      <c r="N12" s="8" t="s">
        <v>62</v>
      </c>
      <c r="O12" s="8" t="s">
        <v>62</v>
      </c>
    </row>
    <row r="13" spans="1:15" x14ac:dyDescent="0.25">
      <c r="A13">
        <v>5</v>
      </c>
      <c r="B13" t="s">
        <v>31</v>
      </c>
      <c r="C13">
        <v>60</v>
      </c>
      <c r="D13">
        <f>Table1[[#This Row],[Armor]]</f>
        <v>60</v>
      </c>
      <c r="E13">
        <f>Table1[[#This Row],[Body]]</f>
        <v>60</v>
      </c>
      <c r="F13">
        <f>Table1[[#This Row],[Arms]]</f>
        <v>60</v>
      </c>
      <c r="G13" s="9" t="s">
        <v>83</v>
      </c>
      <c r="H13" s="27">
        <v>5</v>
      </c>
      <c r="I13" s="8">
        <v>99</v>
      </c>
      <c r="J13" s="8">
        <v>100</v>
      </c>
      <c r="K13" s="8">
        <v>400</v>
      </c>
      <c r="L13" s="8" t="s">
        <v>62</v>
      </c>
      <c r="M13" s="8" t="s">
        <v>62</v>
      </c>
      <c r="N13" s="8" t="s">
        <v>62</v>
      </c>
      <c r="O13" s="8" t="s">
        <v>62</v>
      </c>
    </row>
    <row r="14" spans="1:15" x14ac:dyDescent="0.25">
      <c r="A14">
        <v>5</v>
      </c>
      <c r="B14" t="s">
        <v>32</v>
      </c>
      <c r="C14">
        <v>60</v>
      </c>
      <c r="D14">
        <f>Table1[[#This Row],[Armor]]</f>
        <v>60</v>
      </c>
      <c r="E14">
        <f>Table1[[#This Row],[Body]]</f>
        <v>60</v>
      </c>
      <c r="F14">
        <f>Table1[[#This Row],[Arms]]</f>
        <v>60</v>
      </c>
      <c r="G14" s="9" t="s">
        <v>97</v>
      </c>
      <c r="H14" s="28" t="s">
        <v>62</v>
      </c>
      <c r="I14" s="8">
        <v>99</v>
      </c>
      <c r="J14" s="8">
        <v>100</v>
      </c>
      <c r="K14" s="8">
        <v>400</v>
      </c>
      <c r="L14" s="8" t="s">
        <v>62</v>
      </c>
      <c r="M14" s="8" t="s">
        <v>62</v>
      </c>
      <c r="N14" s="8" t="s">
        <v>62</v>
      </c>
      <c r="O14" s="8" t="s">
        <v>62</v>
      </c>
    </row>
    <row r="15" spans="1:15" x14ac:dyDescent="0.25">
      <c r="A15" s="8">
        <v>5</v>
      </c>
      <c r="B15" s="8" t="s">
        <v>73</v>
      </c>
      <c r="C15" s="8">
        <v>30</v>
      </c>
      <c r="D15">
        <f>Table1[[#This Row],[Armor]]</f>
        <v>30</v>
      </c>
      <c r="E15">
        <f>Table1[[#This Row],[Body]]</f>
        <v>30</v>
      </c>
      <c r="F15">
        <f>Table1[[#This Row],[Arms]]</f>
        <v>30</v>
      </c>
      <c r="G15" s="26">
        <v>2</v>
      </c>
      <c r="H15" s="28" t="s">
        <v>62</v>
      </c>
      <c r="I15" s="8" t="s">
        <v>103</v>
      </c>
      <c r="J15" s="8" t="s">
        <v>104</v>
      </c>
      <c r="K15" s="8">
        <v>300</v>
      </c>
      <c r="L15" s="8">
        <v>36</v>
      </c>
      <c r="M15" s="8">
        <v>30</v>
      </c>
      <c r="N15" s="8">
        <v>70</v>
      </c>
      <c r="O15" s="8">
        <v>70</v>
      </c>
    </row>
    <row r="16" spans="1:15" x14ac:dyDescent="0.25">
      <c r="A16" s="8">
        <v>5</v>
      </c>
      <c r="B16" s="8" t="s">
        <v>74</v>
      </c>
      <c r="C16" s="8">
        <v>30</v>
      </c>
      <c r="D16">
        <f>Table1[[#This Row],[Armor]]</f>
        <v>30</v>
      </c>
      <c r="E16">
        <f>Table1[[#This Row],[Body]]</f>
        <v>30</v>
      </c>
      <c r="F16">
        <f>Table1[[#This Row],[Arms]]</f>
        <v>30</v>
      </c>
      <c r="G16" s="9" t="s">
        <v>105</v>
      </c>
      <c r="H16" s="27" t="s">
        <v>62</v>
      </c>
      <c r="I16" s="8">
        <v>99</v>
      </c>
      <c r="J16" s="8">
        <v>130</v>
      </c>
      <c r="K16" s="8">
        <v>300</v>
      </c>
      <c r="L16" s="8">
        <v>36</v>
      </c>
      <c r="M16" s="8">
        <v>30</v>
      </c>
      <c r="N16" s="8">
        <v>70</v>
      </c>
      <c r="O16" s="8">
        <v>70</v>
      </c>
    </row>
    <row r="17" spans="1:15" x14ac:dyDescent="0.25">
      <c r="A17">
        <v>2</v>
      </c>
      <c r="B17" t="s">
        <v>33</v>
      </c>
      <c r="C17">
        <v>16</v>
      </c>
      <c r="D17">
        <f>Table1[[#This Row],[Armor]]</f>
        <v>16</v>
      </c>
      <c r="E17">
        <f>Table1[[#This Row],[Body]]</f>
        <v>16</v>
      </c>
      <c r="F17">
        <f>Table1[[#This Row],[Arms]]</f>
        <v>16</v>
      </c>
      <c r="G17" s="9">
        <v>2.6</v>
      </c>
      <c r="H17" s="27">
        <v>2</v>
      </c>
      <c r="I17" s="8">
        <v>0.47499999999999998</v>
      </c>
      <c r="J17" s="8">
        <v>90</v>
      </c>
      <c r="K17" s="8">
        <v>50</v>
      </c>
      <c r="L17" s="8" t="s">
        <v>62</v>
      </c>
      <c r="M17" s="8" t="s">
        <v>62</v>
      </c>
      <c r="N17" s="8" t="s">
        <v>62</v>
      </c>
      <c r="O17" s="8" t="s">
        <v>62</v>
      </c>
    </row>
    <row r="18" spans="1:15" x14ac:dyDescent="0.25">
      <c r="A18">
        <v>3</v>
      </c>
      <c r="B18" t="s">
        <v>17</v>
      </c>
      <c r="C18">
        <v>24</v>
      </c>
      <c r="D18">
        <f>Table1[[#This Row],[Armor]]</f>
        <v>24</v>
      </c>
      <c r="E18">
        <f>Table1[[#This Row],[Body]]</f>
        <v>24</v>
      </c>
      <c r="F18">
        <f>Table1[[#This Row],[Arms]]</f>
        <v>24</v>
      </c>
      <c r="G18" s="9">
        <v>2.6</v>
      </c>
      <c r="H18" s="27">
        <v>2.5</v>
      </c>
      <c r="I18" s="8">
        <v>0.47499999999999998</v>
      </c>
      <c r="J18" s="8">
        <v>90</v>
      </c>
      <c r="K18" s="8">
        <v>50</v>
      </c>
      <c r="L18" s="8" t="s">
        <v>62</v>
      </c>
      <c r="M18" s="8" t="s">
        <v>62</v>
      </c>
      <c r="N18" s="8" t="s">
        <v>62</v>
      </c>
      <c r="O18" s="8" t="s">
        <v>62</v>
      </c>
    </row>
    <row r="19" spans="1:15" x14ac:dyDescent="0.25">
      <c r="A19">
        <v>3</v>
      </c>
      <c r="B19" t="s">
        <v>34</v>
      </c>
      <c r="C19">
        <v>24</v>
      </c>
      <c r="D19">
        <f>Table1[[#This Row],[Armor]]</f>
        <v>24</v>
      </c>
      <c r="E19">
        <f>Table1[[#This Row],[Body]]</f>
        <v>24</v>
      </c>
      <c r="F19">
        <f>Table1[[#This Row],[Arms]]</f>
        <v>24</v>
      </c>
      <c r="G19" s="9">
        <v>2.6</v>
      </c>
      <c r="H19" s="27" t="s">
        <v>90</v>
      </c>
      <c r="I19" s="8">
        <v>0.47499999999999998</v>
      </c>
      <c r="J19" s="8">
        <v>90</v>
      </c>
      <c r="K19" s="8" t="s">
        <v>62</v>
      </c>
      <c r="L19" s="8" t="s">
        <v>62</v>
      </c>
      <c r="M19" s="8" t="s">
        <v>62</v>
      </c>
      <c r="N19" s="8" t="s">
        <v>62</v>
      </c>
      <c r="O19" s="8" t="s">
        <v>62</v>
      </c>
    </row>
    <row r="20" spans="1:15" x14ac:dyDescent="0.25">
      <c r="A20">
        <v>4</v>
      </c>
      <c r="B20" t="s">
        <v>36</v>
      </c>
      <c r="C20">
        <v>32</v>
      </c>
      <c r="D20">
        <f>Table1[[#This Row],[Armor]]</f>
        <v>32</v>
      </c>
      <c r="E20">
        <f>Table1[[#This Row],[Body]]</f>
        <v>32</v>
      </c>
      <c r="F20">
        <f>Table1[[#This Row],[Arms]]</f>
        <v>32</v>
      </c>
      <c r="G20" s="9" t="s">
        <v>99</v>
      </c>
      <c r="H20" s="27">
        <v>3</v>
      </c>
      <c r="I20" s="8">
        <v>95.8</v>
      </c>
      <c r="J20" s="8">
        <v>50</v>
      </c>
      <c r="K20" s="8">
        <v>100</v>
      </c>
      <c r="L20" s="8" t="s">
        <v>62</v>
      </c>
      <c r="M20" s="8" t="s">
        <v>62</v>
      </c>
      <c r="N20" s="8" t="s">
        <v>62</v>
      </c>
      <c r="O20" s="8" t="s">
        <v>62</v>
      </c>
    </row>
    <row r="21" spans="1:15" x14ac:dyDescent="0.25">
      <c r="A21">
        <v>4</v>
      </c>
      <c r="B21" t="s">
        <v>35</v>
      </c>
      <c r="C21">
        <v>32</v>
      </c>
      <c r="D21">
        <f>Table1[[#This Row],[Armor]]</f>
        <v>32</v>
      </c>
      <c r="E21">
        <f>Table1[[#This Row],[Body]]</f>
        <v>32</v>
      </c>
      <c r="F21">
        <f>Table1[[#This Row],[Arms]]</f>
        <v>32</v>
      </c>
      <c r="G21" s="30"/>
      <c r="H21" s="31"/>
      <c r="I21" s="32"/>
      <c r="J21" s="32"/>
      <c r="K21" s="32"/>
      <c r="L21" s="32"/>
      <c r="M21" s="32"/>
      <c r="N21" s="32"/>
      <c r="O21" s="32"/>
    </row>
    <row r="22" spans="1:15" x14ac:dyDescent="0.25">
      <c r="A22">
        <v>4</v>
      </c>
      <c r="B22" t="s">
        <v>37</v>
      </c>
      <c r="C22">
        <v>32</v>
      </c>
      <c r="D22">
        <f>Table1[[#This Row],[Armor]]</f>
        <v>32</v>
      </c>
      <c r="E22">
        <f>Table1[[#This Row],[Body]]</f>
        <v>32</v>
      </c>
      <c r="F22">
        <f>Table1[[#This Row],[Arms]]</f>
        <v>32</v>
      </c>
      <c r="G22" s="9">
        <v>2</v>
      </c>
      <c r="H22" s="27" t="s">
        <v>91</v>
      </c>
      <c r="I22" s="8">
        <v>95.8</v>
      </c>
      <c r="J22" s="8">
        <v>50</v>
      </c>
      <c r="K22" s="8" t="s">
        <v>62</v>
      </c>
      <c r="L22" s="8" t="s">
        <v>62</v>
      </c>
      <c r="M22" s="8" t="s">
        <v>62</v>
      </c>
      <c r="N22" s="8" t="s">
        <v>62</v>
      </c>
      <c r="O22" s="8" t="s">
        <v>62</v>
      </c>
    </row>
    <row r="23" spans="1:15" x14ac:dyDescent="0.25">
      <c r="A23">
        <v>4</v>
      </c>
      <c r="B23" t="s">
        <v>106</v>
      </c>
      <c r="C23">
        <v>32</v>
      </c>
      <c r="D23">
        <f>Table1[[#This Row],[Armor]]</f>
        <v>32</v>
      </c>
      <c r="E23">
        <f>Table1[[#This Row],[Body]]</f>
        <v>32</v>
      </c>
      <c r="F23">
        <f>Table1[[#This Row],[Arms]]</f>
        <v>32</v>
      </c>
      <c r="G23" s="9">
        <v>2</v>
      </c>
      <c r="H23" s="27" t="s">
        <v>92</v>
      </c>
      <c r="I23" s="8">
        <v>95.8</v>
      </c>
      <c r="J23" s="8">
        <v>50</v>
      </c>
      <c r="K23" s="8" t="s">
        <v>62</v>
      </c>
      <c r="L23" s="8" t="s">
        <v>62</v>
      </c>
      <c r="M23" s="8" t="s">
        <v>62</v>
      </c>
      <c r="N23" s="8" t="s">
        <v>62</v>
      </c>
      <c r="O23" s="8" t="s">
        <v>62</v>
      </c>
    </row>
    <row r="24" spans="1:15" x14ac:dyDescent="0.25">
      <c r="A24">
        <v>5</v>
      </c>
      <c r="B24" t="s">
        <v>39</v>
      </c>
      <c r="C24">
        <v>40</v>
      </c>
      <c r="D24">
        <f>Table1[[#This Row],[Armor]]</f>
        <v>40</v>
      </c>
      <c r="E24">
        <f>Table1[[#This Row],[Body]]</f>
        <v>40</v>
      </c>
      <c r="F24">
        <f>Table1[[#This Row],[Arms]]</f>
        <v>40</v>
      </c>
      <c r="G24" s="9" t="s">
        <v>100</v>
      </c>
      <c r="H24" s="27">
        <v>5</v>
      </c>
      <c r="I24" s="8">
        <v>92.4</v>
      </c>
      <c r="J24" s="8">
        <v>60</v>
      </c>
      <c r="K24" s="8">
        <v>400</v>
      </c>
      <c r="L24" s="8"/>
      <c r="M24" s="8"/>
      <c r="N24" s="8"/>
      <c r="O24" s="8"/>
    </row>
    <row r="25" spans="1:15" x14ac:dyDescent="0.25">
      <c r="A25">
        <v>5</v>
      </c>
      <c r="B25" t="s">
        <v>40</v>
      </c>
      <c r="C25">
        <v>40</v>
      </c>
      <c r="D25">
        <f>Table1[[#This Row],[Armor]]</f>
        <v>40</v>
      </c>
      <c r="E25">
        <f>Table1[[#This Row],[Body]]</f>
        <v>40</v>
      </c>
      <c r="F25">
        <f>Table1[[#This Row],[Arms]]</f>
        <v>40</v>
      </c>
      <c r="G25" s="30"/>
      <c r="H25" s="31"/>
      <c r="I25" s="32"/>
      <c r="J25" s="32"/>
      <c r="K25" s="32"/>
      <c r="L25" s="32"/>
      <c r="M25" s="32"/>
      <c r="N25" s="32"/>
      <c r="O25" s="32"/>
    </row>
    <row r="26" spans="1:15" x14ac:dyDescent="0.25">
      <c r="A26">
        <v>5</v>
      </c>
      <c r="B26" t="s">
        <v>41</v>
      </c>
      <c r="C26">
        <v>40</v>
      </c>
      <c r="D26">
        <f>Table1[[#This Row],[Armor]]</f>
        <v>40</v>
      </c>
      <c r="E26">
        <f>Table1[[#This Row],[Body]]</f>
        <v>40</v>
      </c>
      <c r="F26">
        <f>Table1[[#This Row],[Arms]]</f>
        <v>40</v>
      </c>
      <c r="G26" s="9" t="s">
        <v>100</v>
      </c>
      <c r="H26" s="27" t="s">
        <v>101</v>
      </c>
      <c r="I26" s="8">
        <v>92.4</v>
      </c>
      <c r="J26" s="8">
        <v>60</v>
      </c>
      <c r="K26" s="8" t="s">
        <v>62</v>
      </c>
      <c r="L26" s="8" t="s">
        <v>62</v>
      </c>
      <c r="M26" s="8" t="s">
        <v>62</v>
      </c>
      <c r="N26" s="8" t="s">
        <v>62</v>
      </c>
      <c r="O26" s="8" t="s">
        <v>62</v>
      </c>
    </row>
    <row r="27" spans="1:15" x14ac:dyDescent="0.25">
      <c r="A27">
        <v>5</v>
      </c>
      <c r="B27" t="s">
        <v>42</v>
      </c>
      <c r="C27">
        <v>30</v>
      </c>
      <c r="D27">
        <f>Table1[[#This Row],[Armor]]</f>
        <v>30</v>
      </c>
      <c r="E27">
        <f>Table1[[#This Row],[Body]]</f>
        <v>30</v>
      </c>
      <c r="F27">
        <f>Table1[[#This Row],[Arms]]</f>
        <v>30</v>
      </c>
      <c r="G27" s="9">
        <v>2</v>
      </c>
      <c r="H27" s="27">
        <v>45.2</v>
      </c>
      <c r="I27" s="8">
        <v>95.8</v>
      </c>
      <c r="J27" s="8">
        <v>50</v>
      </c>
      <c r="K27" s="8">
        <v>10</v>
      </c>
      <c r="L27" s="8">
        <v>24</v>
      </c>
      <c r="M27" s="8">
        <v>5</v>
      </c>
      <c r="N27" s="8">
        <v>45</v>
      </c>
      <c r="O27" s="8">
        <v>60</v>
      </c>
    </row>
    <row r="28" spans="1:15" x14ac:dyDescent="0.25">
      <c r="A28">
        <v>5</v>
      </c>
      <c r="B28" t="s">
        <v>38</v>
      </c>
      <c r="C28">
        <v>40</v>
      </c>
      <c r="D28">
        <f>Table1[[#This Row],[Armor]]</f>
        <v>40</v>
      </c>
      <c r="E28">
        <f>Table1[[#This Row],[Body]]</f>
        <v>40</v>
      </c>
      <c r="F28">
        <f>Table1[[#This Row],[Arms]]</f>
        <v>40</v>
      </c>
      <c r="G28" s="9" t="s">
        <v>100</v>
      </c>
      <c r="H28" s="27" t="s">
        <v>102</v>
      </c>
      <c r="I28" s="8">
        <v>92.4</v>
      </c>
      <c r="J28" s="8">
        <v>60</v>
      </c>
      <c r="K28" s="8" t="s">
        <v>62</v>
      </c>
      <c r="L28" s="8" t="s">
        <v>62</v>
      </c>
      <c r="M28" s="8" t="s">
        <v>62</v>
      </c>
      <c r="N28" s="8" t="s">
        <v>62</v>
      </c>
      <c r="O28" s="8" t="s">
        <v>62</v>
      </c>
    </row>
    <row r="29" spans="1:15" x14ac:dyDescent="0.25">
      <c r="B29" t="s">
        <v>98</v>
      </c>
      <c r="C29">
        <v>30</v>
      </c>
      <c r="G29" s="9">
        <v>2</v>
      </c>
      <c r="H29" s="27">
        <v>65.2</v>
      </c>
      <c r="I29" s="8">
        <v>95.8</v>
      </c>
      <c r="J29" s="8">
        <v>50</v>
      </c>
      <c r="K29" s="8">
        <v>10</v>
      </c>
      <c r="L29" s="8">
        <v>24</v>
      </c>
      <c r="M29" s="8">
        <v>5</v>
      </c>
      <c r="N29" s="8">
        <v>45</v>
      </c>
      <c r="O29" s="8">
        <v>60</v>
      </c>
    </row>
    <row r="30" spans="1:15" x14ac:dyDescent="0.25">
      <c r="A30" s="8"/>
      <c r="B30" s="8"/>
      <c r="C30" s="8"/>
      <c r="D30" s="8"/>
      <c r="E30" s="8"/>
      <c r="F30" s="8"/>
      <c r="G30" s="26"/>
      <c r="H30" s="28"/>
      <c r="I30" s="8"/>
      <c r="J30" s="8"/>
      <c r="K30" s="8"/>
      <c r="L30" s="8"/>
      <c r="M30" s="8"/>
      <c r="N30" s="8"/>
      <c r="O30" s="8"/>
    </row>
    <row r="31" spans="1:15" x14ac:dyDescent="0.25">
      <c r="A31">
        <v>2</v>
      </c>
      <c r="B31" t="s">
        <v>44</v>
      </c>
      <c r="C31">
        <v>24</v>
      </c>
      <c r="D31">
        <f>Table1[[#This Row],[Armor]]</f>
        <v>24</v>
      </c>
      <c r="E31">
        <f>Table1[[#This Row],[Body]]</f>
        <v>24</v>
      </c>
      <c r="F31">
        <f>Table1[[#This Row],[Arms]]</f>
        <v>24</v>
      </c>
      <c r="G31" s="9">
        <v>2.7</v>
      </c>
      <c r="H31" s="27" t="s">
        <v>62</v>
      </c>
      <c r="I31" s="33" t="s">
        <v>66</v>
      </c>
      <c r="J31" s="8" t="s">
        <v>107</v>
      </c>
      <c r="K31" s="8">
        <v>200</v>
      </c>
      <c r="L31" s="8" t="s">
        <v>62</v>
      </c>
      <c r="M31" s="8" t="s">
        <v>62</v>
      </c>
      <c r="N31" s="8" t="s">
        <v>62</v>
      </c>
      <c r="O31" s="8" t="s">
        <v>62</v>
      </c>
    </row>
    <row r="32" spans="1:15" x14ac:dyDescent="0.25">
      <c r="A32">
        <v>3</v>
      </c>
      <c r="B32" t="s">
        <v>45</v>
      </c>
      <c r="C32">
        <v>30</v>
      </c>
      <c r="D32">
        <f>Table1[[#This Row],[Armor]]</f>
        <v>30</v>
      </c>
      <c r="E32">
        <f>Table1[[#This Row],[Body]]</f>
        <v>30</v>
      </c>
      <c r="F32">
        <f>Table1[[#This Row],[Arms]]</f>
        <v>30</v>
      </c>
      <c r="G32" s="9">
        <v>2</v>
      </c>
      <c r="H32" s="27" t="s">
        <v>62</v>
      </c>
      <c r="I32" s="34" t="s">
        <v>66</v>
      </c>
      <c r="J32" s="8" t="s">
        <v>108</v>
      </c>
      <c r="K32" s="8" t="s">
        <v>62</v>
      </c>
      <c r="L32" s="8">
        <v>30</v>
      </c>
      <c r="M32" s="8">
        <v>30</v>
      </c>
      <c r="N32" s="8">
        <v>70</v>
      </c>
      <c r="O32" s="8">
        <v>60</v>
      </c>
    </row>
    <row r="33" spans="1:15" x14ac:dyDescent="0.25">
      <c r="A33">
        <v>4</v>
      </c>
      <c r="B33" t="s">
        <v>46</v>
      </c>
      <c r="C33">
        <v>40</v>
      </c>
      <c r="D33">
        <f>Table1[[#This Row],[Armor]]</f>
        <v>40</v>
      </c>
      <c r="E33">
        <f>Table1[[#This Row],[Body]]</f>
        <v>40</v>
      </c>
      <c r="F33">
        <f>Table1[[#This Row],[Arms]]</f>
        <v>40</v>
      </c>
      <c r="G33" s="9">
        <v>1.5</v>
      </c>
      <c r="H33" s="27" t="s">
        <v>62</v>
      </c>
      <c r="I33" s="33" t="s">
        <v>109</v>
      </c>
      <c r="J33" s="8" t="s">
        <v>82</v>
      </c>
      <c r="K33" s="8" t="s">
        <v>62</v>
      </c>
      <c r="L33" s="8">
        <v>40</v>
      </c>
      <c r="M33" s="8">
        <v>30</v>
      </c>
      <c r="N33" s="8">
        <v>70</v>
      </c>
      <c r="O33" s="8">
        <v>60</v>
      </c>
    </row>
    <row r="34" spans="1:15" x14ac:dyDescent="0.25">
      <c r="A34">
        <v>5</v>
      </c>
      <c r="B34" t="s">
        <v>47</v>
      </c>
      <c r="C34">
        <v>50</v>
      </c>
      <c r="D34">
        <f>Table1[[#This Row],[Armor]]</f>
        <v>50</v>
      </c>
      <c r="E34">
        <f>Table1[[#This Row],[Body]]</f>
        <v>50</v>
      </c>
      <c r="F34">
        <f>Table1[[#This Row],[Arms]]</f>
        <v>50</v>
      </c>
      <c r="G34" s="9">
        <v>1.7</v>
      </c>
      <c r="H34" s="27" t="s">
        <v>62</v>
      </c>
      <c r="I34" s="34" t="s">
        <v>110</v>
      </c>
      <c r="J34" s="8" t="s">
        <v>111</v>
      </c>
      <c r="K34" s="8" t="s">
        <v>62</v>
      </c>
      <c r="L34" s="8">
        <v>50</v>
      </c>
      <c r="M34" s="8">
        <v>40</v>
      </c>
      <c r="N34" s="8">
        <v>60</v>
      </c>
      <c r="O34" s="8">
        <v>50</v>
      </c>
    </row>
    <row r="35" spans="1:15" x14ac:dyDescent="0.25">
      <c r="A35">
        <v>6</v>
      </c>
      <c r="B35" t="s">
        <v>48</v>
      </c>
      <c r="C35">
        <v>60</v>
      </c>
      <c r="D35">
        <f>Table1[[#This Row],[Armor]]</f>
        <v>60</v>
      </c>
      <c r="E35">
        <f>Table1[[#This Row],[Body]]</f>
        <v>60</v>
      </c>
      <c r="F35">
        <f>Table1[[#This Row],[Arms]]</f>
        <v>60</v>
      </c>
      <c r="G35" s="9">
        <v>2</v>
      </c>
      <c r="H35" s="27" t="s">
        <v>62</v>
      </c>
      <c r="I35" s="8" t="s">
        <v>113</v>
      </c>
      <c r="J35" s="8" t="s">
        <v>112</v>
      </c>
      <c r="K35" s="8" t="s">
        <v>62</v>
      </c>
      <c r="L35" s="8">
        <v>60</v>
      </c>
      <c r="M35" s="8">
        <v>50</v>
      </c>
      <c r="N35" s="8">
        <v>50</v>
      </c>
      <c r="O35" s="8">
        <v>50</v>
      </c>
    </row>
    <row r="36" spans="1:15" x14ac:dyDescent="0.25">
      <c r="A36">
        <v>6</v>
      </c>
      <c r="B36" t="s">
        <v>49</v>
      </c>
      <c r="C36">
        <v>50</v>
      </c>
      <c r="D36">
        <f>Table1[[#This Row],[Armor]]</f>
        <v>50</v>
      </c>
      <c r="E36">
        <f>Table1[[#This Row],[Body]]</f>
        <v>50</v>
      </c>
      <c r="F36">
        <f>Table1[[#This Row],[Arms]]</f>
        <v>50</v>
      </c>
      <c r="G36" s="30"/>
      <c r="H36" s="31"/>
      <c r="I36" s="32"/>
      <c r="J36" s="32"/>
      <c r="K36" s="32"/>
      <c r="L36" s="32"/>
      <c r="M36" s="32"/>
      <c r="N36" s="32"/>
      <c r="O36" s="32"/>
    </row>
    <row r="37" spans="1:15" x14ac:dyDescent="0.25">
      <c r="A37" s="8"/>
      <c r="B37" s="8" t="s">
        <v>114</v>
      </c>
      <c r="C37" s="8">
        <v>60</v>
      </c>
      <c r="D37" s="8">
        <f>Table1[[#This Row],[Armor]]</f>
        <v>60</v>
      </c>
      <c r="E37" s="8">
        <f>Table1[[#This Row],[Body]]</f>
        <v>60</v>
      </c>
      <c r="F37" s="8">
        <f>Table1[[#This Row],[Arms]]</f>
        <v>60</v>
      </c>
      <c r="G37" s="26">
        <v>2</v>
      </c>
      <c r="H37" s="28" t="s">
        <v>62</v>
      </c>
      <c r="I37" s="8" t="s">
        <v>113</v>
      </c>
      <c r="J37" s="8" t="s">
        <v>112</v>
      </c>
      <c r="K37" s="8" t="s">
        <v>62</v>
      </c>
      <c r="L37" s="8">
        <v>30</v>
      </c>
      <c r="M37" s="8">
        <v>50</v>
      </c>
      <c r="N37" s="8">
        <v>50</v>
      </c>
      <c r="O37" s="8">
        <v>70</v>
      </c>
    </row>
    <row r="38" spans="1:15" ht="15.75" thickBot="1" x14ac:dyDescent="0.3"/>
    <row r="39" spans="1:15" ht="15.75" thickBot="1" x14ac:dyDescent="0.3">
      <c r="A39" s="16" t="s">
        <v>0</v>
      </c>
      <c r="B39" s="20" t="s">
        <v>9</v>
      </c>
      <c r="C39" s="23" t="s">
        <v>50</v>
      </c>
      <c r="G39" s="24" t="s">
        <v>71</v>
      </c>
      <c r="H39" s="25" t="s">
        <v>72</v>
      </c>
    </row>
    <row r="40" spans="1:15" x14ac:dyDescent="0.25">
      <c r="A40" s="17">
        <v>1</v>
      </c>
      <c r="B40" s="21">
        <v>12</v>
      </c>
      <c r="C40" s="22">
        <v>8</v>
      </c>
      <c r="G40" s="22">
        <v>10</v>
      </c>
      <c r="H40" s="15">
        <v>6</v>
      </c>
    </row>
    <row r="41" spans="1:15" x14ac:dyDescent="0.25">
      <c r="A41" s="18">
        <v>2</v>
      </c>
      <c r="B41" s="10">
        <v>24</v>
      </c>
      <c r="C41" s="3">
        <v>16</v>
      </c>
      <c r="G41" s="3">
        <v>20</v>
      </c>
      <c r="H41" s="11">
        <v>12</v>
      </c>
    </row>
    <row r="42" spans="1:15" x14ac:dyDescent="0.25">
      <c r="A42" s="18">
        <v>3</v>
      </c>
      <c r="B42" s="10">
        <v>36</v>
      </c>
      <c r="C42" s="3">
        <v>24</v>
      </c>
      <c r="G42" s="22">
        <v>30</v>
      </c>
      <c r="H42" s="15">
        <v>18</v>
      </c>
    </row>
    <row r="43" spans="1:15" x14ac:dyDescent="0.25">
      <c r="A43" s="18">
        <v>4</v>
      </c>
      <c r="B43" s="10">
        <v>48</v>
      </c>
      <c r="C43" s="3">
        <v>32</v>
      </c>
      <c r="G43" s="3">
        <v>40</v>
      </c>
      <c r="H43" s="11">
        <v>24</v>
      </c>
    </row>
    <row r="44" spans="1:15" x14ac:dyDescent="0.25">
      <c r="A44" s="18">
        <v>5</v>
      </c>
      <c r="B44" s="10">
        <v>60</v>
      </c>
      <c r="C44" s="3">
        <v>40</v>
      </c>
      <c r="G44" s="22">
        <v>50</v>
      </c>
      <c r="H44" s="15">
        <v>30</v>
      </c>
    </row>
    <row r="45" spans="1:15" ht="15.75" thickBot="1" x14ac:dyDescent="0.3">
      <c r="A45" s="19">
        <v>6</v>
      </c>
      <c r="B45" s="12">
        <v>72</v>
      </c>
      <c r="C45" s="13">
        <v>48</v>
      </c>
      <c r="G45" s="13">
        <v>60</v>
      </c>
      <c r="H45" s="14">
        <v>36</v>
      </c>
    </row>
  </sheetData>
  <phoneticPr fontId="4" type="noConversion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94E0C-CA56-40F5-8393-178E52F1FF06}">
  <dimension ref="A1:G7"/>
  <sheetViews>
    <sheetView workbookViewId="0">
      <selection activeCell="E3" sqref="E3"/>
    </sheetView>
  </sheetViews>
  <sheetFormatPr defaultRowHeight="15" x14ac:dyDescent="0.25"/>
  <cols>
    <col min="1" max="1" width="11" customWidth="1"/>
    <col min="2" max="2" width="10.140625" customWidth="1"/>
    <col min="3" max="3" width="15.7109375" customWidth="1"/>
    <col min="4" max="4" width="9.85546875" customWidth="1"/>
    <col min="5" max="5" width="11" customWidth="1"/>
    <col min="6" max="6" width="12.140625" customWidth="1"/>
    <col min="7" max="7" width="10.7109375" customWidth="1"/>
  </cols>
  <sheetData>
    <row r="1" spans="1:7" x14ac:dyDescent="0.25">
      <c r="A1" t="s">
        <v>63</v>
      </c>
      <c r="B1" t="s">
        <v>9</v>
      </c>
      <c r="C1" t="s">
        <v>57</v>
      </c>
      <c r="D1" t="s">
        <v>50</v>
      </c>
      <c r="E1" t="s">
        <v>58</v>
      </c>
      <c r="F1" t="s">
        <v>59</v>
      </c>
      <c r="G1" t="s">
        <v>60</v>
      </c>
    </row>
    <row r="2" spans="1:7" x14ac:dyDescent="0.25">
      <c r="A2" t="s">
        <v>51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</row>
    <row r="3" spans="1:7" x14ac:dyDescent="0.25">
      <c r="A3" t="s">
        <v>52</v>
      </c>
      <c r="B3" s="7" t="s">
        <v>61</v>
      </c>
      <c r="C3" s="7" t="s">
        <v>61</v>
      </c>
      <c r="D3" s="7" t="s">
        <v>61</v>
      </c>
      <c r="E3" s="7" t="s">
        <v>62</v>
      </c>
      <c r="F3" s="7" t="s">
        <v>62</v>
      </c>
      <c r="G3" s="7" t="s">
        <v>62</v>
      </c>
    </row>
    <row r="4" spans="1:7" x14ac:dyDescent="0.25">
      <c r="A4" t="s">
        <v>53</v>
      </c>
      <c r="B4" s="7" t="s">
        <v>62</v>
      </c>
      <c r="C4" s="7" t="s">
        <v>62</v>
      </c>
      <c r="D4" s="7" t="s">
        <v>61</v>
      </c>
      <c r="E4" s="7" t="s">
        <v>61</v>
      </c>
      <c r="F4" s="7" t="s">
        <v>61</v>
      </c>
      <c r="G4" s="7" t="s">
        <v>62</v>
      </c>
    </row>
    <row r="5" spans="1:7" x14ac:dyDescent="0.25">
      <c r="A5" t="s">
        <v>54</v>
      </c>
      <c r="B5" s="7" t="s">
        <v>61</v>
      </c>
      <c r="C5" s="7" t="s">
        <v>61</v>
      </c>
      <c r="D5" s="7" t="s">
        <v>62</v>
      </c>
      <c r="E5" s="7" t="s">
        <v>62</v>
      </c>
      <c r="F5" s="7" t="s">
        <v>61</v>
      </c>
      <c r="G5" s="7" t="s">
        <v>62</v>
      </c>
    </row>
    <row r="6" spans="1:7" x14ac:dyDescent="0.25">
      <c r="A6" t="s">
        <v>55</v>
      </c>
      <c r="B6" s="7" t="s">
        <v>62</v>
      </c>
      <c r="C6" s="7" t="s">
        <v>61</v>
      </c>
      <c r="D6" s="7" t="s">
        <v>61</v>
      </c>
      <c r="E6" s="7" t="s">
        <v>62</v>
      </c>
      <c r="F6" s="7" t="s">
        <v>62</v>
      </c>
      <c r="G6" s="7" t="s">
        <v>61</v>
      </c>
    </row>
    <row r="7" spans="1:7" x14ac:dyDescent="0.25">
      <c r="A7" t="s">
        <v>56</v>
      </c>
      <c r="B7" s="7" t="s">
        <v>62</v>
      </c>
      <c r="C7" s="7" t="s">
        <v>62</v>
      </c>
      <c r="D7" s="7" t="s">
        <v>62</v>
      </c>
      <c r="E7" s="7" t="s">
        <v>61</v>
      </c>
      <c r="F7" s="7" t="s">
        <v>61</v>
      </c>
      <c r="G7" s="7" t="s">
        <v>61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Skills</vt:lpstr>
      <vt:lpstr>Armor, Damage</vt:lpstr>
      <vt:lpstr>Factions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MIKA</dc:creator>
  <cp:lastModifiedBy>MIKA</cp:lastModifiedBy>
  <dcterms:created xsi:type="dcterms:W3CDTF">2015-06-05T18:19:34Z</dcterms:created>
  <dcterms:modified xsi:type="dcterms:W3CDTF">2022-02-14T16:53:54Z</dcterms:modified>
</cp:coreProperties>
</file>